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5" windowWidth="15480" windowHeight="11340" activeTab="0"/>
  </bookViews>
  <sheets>
    <sheet name="201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<sst xmlns="http://schemas.openxmlformats.org/spreadsheetml/2006/main" count="81" uniqueCount="66">
  <si>
    <t>Nr. crt.</t>
  </si>
  <si>
    <t>Denumire furnizor de dispozitive medicale</t>
  </si>
  <si>
    <t>SC ADAPTARE RECUPERARE KINETOTERAPIE SRL</t>
  </si>
  <si>
    <t>SC AIR LIQUIDE VITALAIRE ROMANIA SRL</t>
  </si>
  <si>
    <t>SC ATOMEDICAL VEST SRL</t>
  </si>
  <si>
    <t>SC AUDIO NOVA SRL</t>
  </si>
  <si>
    <t>SC BIOSINTEX SRL</t>
  </si>
  <si>
    <t>SC CLARFON SA</t>
  </si>
  <si>
    <t>SC LINDE GAZ ROMANIA S.R.L</t>
  </si>
  <si>
    <t>SC MEDICA M3 COMEXIM</t>
  </si>
  <si>
    <t>SC MEDICAL EXPRESS SRL</t>
  </si>
  <si>
    <t>SC MESSER ROMANIA GAZ SRL</t>
  </si>
  <si>
    <t>SC MOTIVATION SRL</t>
  </si>
  <si>
    <t>SC ORTOPROFIL PROD ROMANIA SRL</t>
  </si>
  <si>
    <t>SC ORTOTECH SRL</t>
  </si>
  <si>
    <t>SC PAUL HARTMANN SRL</t>
  </si>
  <si>
    <t>SC PHARMA TELNET SRL</t>
  </si>
  <si>
    <t>SC PROTMED PROTETIKA SRL</t>
  </si>
  <si>
    <t>SC ROMSOUND SRL</t>
  </si>
  <si>
    <t>disp</t>
  </si>
  <si>
    <t>orl</t>
  </si>
  <si>
    <t>stomii</t>
  </si>
  <si>
    <t>membru inferior</t>
  </si>
  <si>
    <t xml:space="preserve">proteza </t>
  </si>
  <si>
    <t>membru superior</t>
  </si>
  <si>
    <t>dispoz</t>
  </si>
  <si>
    <t>mers</t>
  </si>
  <si>
    <t>orteze</t>
  </si>
  <si>
    <t>concent</t>
  </si>
  <si>
    <t>oxigen</t>
  </si>
  <si>
    <t>proteza</t>
  </si>
  <si>
    <t>san</t>
  </si>
  <si>
    <t xml:space="preserve">proteze </t>
  </si>
  <si>
    <t xml:space="preserve">TOTAL </t>
  </si>
  <si>
    <t>FURNIZOR</t>
  </si>
  <si>
    <t>SC MEDICAL SERVICES NEUROLOGY SRL</t>
  </si>
  <si>
    <t>SC OSTEOPHARM SRL</t>
  </si>
  <si>
    <t>ventilatie</t>
  </si>
  <si>
    <t xml:space="preserve">total </t>
  </si>
  <si>
    <t>Preşedinte - Director general</t>
  </si>
  <si>
    <t xml:space="preserve">Director executiv  - Direcţia Relaţii Contractuale    
ec. Camelia Stretea    
</t>
  </si>
  <si>
    <t>Ec. Carmen Prodan</t>
  </si>
  <si>
    <t>Sef serviciu</t>
  </si>
  <si>
    <t>ec.Blaga Gabriela</t>
  </si>
  <si>
    <t>intocmit</t>
  </si>
  <si>
    <t>Ionescu Marius</t>
  </si>
  <si>
    <t>SC ORTOPEDICA SRL</t>
  </si>
  <si>
    <t>SC AUDIOGRAM SRL</t>
  </si>
  <si>
    <t>SC AGENT MEDICAL SRL</t>
  </si>
  <si>
    <t xml:space="preserve">SC NEWMEDICS COM SRL </t>
  </si>
  <si>
    <t>SC ORTOPROTETICA SRL</t>
  </si>
  <si>
    <t>SC EUROMEDICAL DISTRBUTION SRL</t>
  </si>
  <si>
    <t>SC ORTODAC SRL</t>
  </si>
  <si>
    <t>SC THERANOVA PROTEZARE</t>
  </si>
  <si>
    <t>SC MESSER HOMME CARE SRL</t>
  </si>
  <si>
    <t>SC VALDOMEDICA TRADING SRL</t>
  </si>
  <si>
    <t>noninva-ziva</t>
  </si>
  <si>
    <t>fona-       torie</t>
  </si>
  <si>
    <t xml:space="preserve"> minte ortopedica</t>
  </si>
  <si>
    <t>incalta</t>
  </si>
  <si>
    <t>defi-</t>
  </si>
  <si>
    <t>ciente vizuale</t>
  </si>
  <si>
    <t>nenta     urinara</t>
  </si>
  <si>
    <t>inconti</t>
  </si>
  <si>
    <t>SC FILIP MED HELP SRL</t>
  </si>
  <si>
    <t>BORDEROU DECONTARE DISPOZITIVE MEDICALE  IN LUNA IULIE 2020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</si>
</sst>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10" xfId="57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6" fillId="0" borderId="10" xfId="58" applyFont="1" applyBorder="1" applyAlignment="1">
      <alignment horizontal="left" vertical="justify"/>
      <protection/>
    </xf>
    <xf numFmtId="0" fontId="6" fillId="0" borderId="10" xfId="58" applyFont="1" applyBorder="1">
      <alignment/>
      <protection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49" fillId="0" borderId="11" xfId="0" applyFont="1" applyFill="1" applyBorder="1" applyAlignment="1">
      <alignment/>
    </xf>
    <xf numFmtId="0" fontId="2" fillId="0" borderId="12" xfId="57" applyFont="1" applyFill="1" applyBorder="1" applyAlignment="1">
      <alignment horizontal="center" vertical="center" wrapText="1"/>
      <protection/>
    </xf>
    <xf numFmtId="0" fontId="49" fillId="0" borderId="12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50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3" xfId="57" applyFont="1" applyFill="1" applyBorder="1" applyAlignment="1">
      <alignment horizontal="center" vertical="center" wrapText="1"/>
      <protection/>
    </xf>
    <xf numFmtId="0" fontId="7" fillId="0" borderId="0" xfId="59" applyFont="1" applyBorder="1" applyAlignment="1">
      <alignment vertical="center"/>
      <protection/>
    </xf>
    <xf numFmtId="0" fontId="2" fillId="33" borderId="0" xfId="0" applyFont="1" applyFill="1" applyAlignment="1">
      <alignment/>
    </xf>
    <xf numFmtId="0" fontId="7" fillId="33" borderId="0" xfId="59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8" fillId="0" borderId="0" xfId="59" applyFont="1" applyFill="1" applyBorder="1" applyAlignment="1">
      <alignment vertical="center"/>
      <protection/>
    </xf>
    <xf numFmtId="0" fontId="7" fillId="33" borderId="0" xfId="59" applyFont="1" applyFill="1">
      <alignment/>
      <protection/>
    </xf>
    <xf numFmtId="4" fontId="8" fillId="33" borderId="0" xfId="59" applyNumberFormat="1" applyFont="1" applyFill="1" applyBorder="1" applyAlignment="1">
      <alignment horizontal="left" wrapText="1"/>
      <protection/>
    </xf>
    <xf numFmtId="4" fontId="8" fillId="33" borderId="0" xfId="59" applyNumberFormat="1" applyFont="1" applyFill="1" applyBorder="1" applyAlignment="1">
      <alignment horizontal="left"/>
      <protection/>
    </xf>
    <xf numFmtId="4" fontId="8" fillId="33" borderId="0" xfId="59" applyNumberFormat="1" applyFont="1" applyFill="1" applyAlignment="1">
      <alignment horizontal="left"/>
      <protection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" fontId="9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4" fontId="10" fillId="33" borderId="0" xfId="0" applyNumberFormat="1" applyFont="1" applyFill="1" applyAlignment="1">
      <alignment horizontal="center"/>
    </xf>
    <xf numFmtId="4" fontId="8" fillId="33" borderId="0" xfId="0" applyNumberFormat="1" applyFont="1" applyFill="1" applyAlignment="1">
      <alignment horizontal="center"/>
    </xf>
    <xf numFmtId="44" fontId="8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0" fontId="2" fillId="0" borderId="10" xfId="58" applyFont="1" applyFill="1" applyBorder="1">
      <alignment/>
      <protection/>
    </xf>
    <xf numFmtId="0" fontId="0" fillId="33" borderId="0" xfId="0" applyFill="1" applyBorder="1" applyAlignment="1">
      <alignment/>
    </xf>
    <xf numFmtId="0" fontId="6" fillId="33" borderId="13" xfId="57" applyFont="1" applyFill="1" applyBorder="1" applyAlignment="1">
      <alignment horizontal="center" vertical="center" wrapText="1"/>
      <protection/>
    </xf>
    <xf numFmtId="2" fontId="0" fillId="33" borderId="10" xfId="0" applyNumberFormat="1" applyFill="1" applyBorder="1" applyAlignment="1">
      <alignment/>
    </xf>
    <xf numFmtId="4" fontId="8" fillId="33" borderId="0" xfId="59" applyNumberFormat="1" applyFont="1" applyFill="1" applyBorder="1" applyAlignment="1">
      <alignment horizontal="left"/>
      <protection/>
    </xf>
    <xf numFmtId="0" fontId="49" fillId="33" borderId="11" xfId="0" applyFont="1" applyFill="1" applyBorder="1" applyAlignment="1">
      <alignment/>
    </xf>
    <xf numFmtId="0" fontId="2" fillId="33" borderId="13" xfId="57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4" fontId="8" fillId="33" borderId="0" xfId="59" applyNumberFormat="1" applyFont="1" applyFill="1" applyBorder="1" applyAlignment="1">
      <alignment horizontal="left"/>
      <protection/>
    </xf>
    <xf numFmtId="2" fontId="50" fillId="33" borderId="0" xfId="0" applyNumberFormat="1" applyFont="1" applyFill="1" applyBorder="1" applyAlignment="1">
      <alignment/>
    </xf>
    <xf numFmtId="0" fontId="2" fillId="33" borderId="12" xfId="57" applyFont="1" applyFill="1" applyBorder="1" applyAlignment="1">
      <alignment horizontal="center" vertical="center" wrapText="1"/>
      <protection/>
    </xf>
    <xf numFmtId="2" fontId="49" fillId="33" borderId="10" xfId="0" applyNumberFormat="1" applyFont="1" applyFill="1" applyBorder="1" applyAlignment="1">
      <alignment/>
    </xf>
    <xf numFmtId="0" fontId="49" fillId="33" borderId="0" xfId="0" applyFont="1" applyFill="1" applyAlignment="1">
      <alignment/>
    </xf>
    <xf numFmtId="0" fontId="11" fillId="0" borderId="10" xfId="58" applyFont="1" applyBorder="1" applyAlignment="1">
      <alignment horizontal="left" vertical="justify"/>
      <protection/>
    </xf>
    <xf numFmtId="0" fontId="11" fillId="0" borderId="10" xfId="58" applyFont="1" applyBorder="1">
      <alignment/>
      <protection/>
    </xf>
    <xf numFmtId="0" fontId="49" fillId="0" borderId="11" xfId="0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3" fillId="33" borderId="10" xfId="57" applyFont="1" applyFill="1" applyBorder="1" applyAlignment="1">
      <alignment horizontal="center"/>
      <protection/>
    </xf>
    <xf numFmtId="0" fontId="11" fillId="33" borderId="10" xfId="58" applyFont="1" applyFill="1" applyBorder="1">
      <alignment/>
      <protection/>
    </xf>
    <xf numFmtId="4" fontId="2" fillId="33" borderId="0" xfId="0" applyNumberFormat="1" applyFont="1" applyFill="1" applyAlignment="1">
      <alignment horizontal="left"/>
    </xf>
    <xf numFmtId="0" fontId="0" fillId="0" borderId="0" xfId="0" applyAlignment="1">
      <alignment horizontal="center" vertical="center"/>
    </xf>
    <xf numFmtId="0" fontId="2" fillId="0" borderId="11" xfId="57" applyBorder="1" applyAlignment="1">
      <alignment horizontal="center" vertical="center" wrapText="1"/>
      <protection/>
    </xf>
    <xf numFmtId="0" fontId="2" fillId="0" borderId="13" xfId="57" applyBorder="1" applyAlignment="1">
      <alignment horizontal="center" vertical="center" wrapText="1"/>
      <protection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left"/>
    </xf>
    <xf numFmtId="4" fontId="8" fillId="33" borderId="0" xfId="59" applyNumberFormat="1" applyFont="1" applyFill="1" applyBorder="1" applyAlignment="1">
      <alignment horizontal="left" wrapText="1"/>
      <protection/>
    </xf>
    <xf numFmtId="4" fontId="8" fillId="33" borderId="0" xfId="59" applyNumberFormat="1" applyFont="1" applyFill="1" applyBorder="1" applyAlignment="1">
      <alignment horizontal="left"/>
      <protection/>
    </xf>
    <xf numFmtId="2" fontId="49" fillId="34" borderId="10" xfId="0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ord 03.20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61"/>
  <sheetViews>
    <sheetView tabSelected="1" zoomScalePageLayoutView="0" workbookViewId="0" topLeftCell="A4">
      <pane ySplit="5" topLeftCell="A9" activePane="bottomLeft" state="frozen"/>
      <selection pane="topLeft" activeCell="B4" sqref="B4"/>
      <selection pane="bottomLeft" activeCell="A50" sqref="A50"/>
    </sheetView>
  </sheetViews>
  <sheetFormatPr defaultColWidth="9.140625" defaultRowHeight="15"/>
  <cols>
    <col min="1" max="1" width="5.28125" style="0" customWidth="1"/>
    <col min="2" max="2" width="33.57421875" style="0" customWidth="1"/>
    <col min="3" max="3" width="8.00390625" style="0" customWidth="1"/>
    <col min="4" max="4" width="7.7109375" style="0" customWidth="1"/>
    <col min="5" max="6" width="8.421875" style="0" customWidth="1"/>
    <col min="7" max="7" width="8.00390625" style="0" customWidth="1"/>
    <col min="8" max="8" width="7.7109375" style="0" customWidth="1"/>
    <col min="9" max="9" width="7.140625" style="20" customWidth="1"/>
    <col min="10" max="10" width="7.7109375" style="0" customWidth="1"/>
    <col min="11" max="11" width="9.28125" style="0" customWidth="1"/>
    <col min="12" max="12" width="7.140625" style="0" customWidth="1"/>
    <col min="13" max="13" width="8.00390625" style="0" customWidth="1"/>
    <col min="14" max="14" width="8.57421875" style="0" customWidth="1"/>
    <col min="15" max="15" width="6.8515625" style="20" customWidth="1"/>
    <col min="16" max="16" width="9.28125" style="20" customWidth="1"/>
  </cols>
  <sheetData>
    <row r="3" spans="9:16" s="3" customFormat="1" ht="15">
      <c r="I3" s="36"/>
      <c r="O3" s="36"/>
      <c r="P3" s="36"/>
    </row>
    <row r="4" spans="1:8" ht="15">
      <c r="A4" s="56"/>
      <c r="B4" s="56"/>
      <c r="C4" s="2" t="s">
        <v>65</v>
      </c>
      <c r="D4" s="2"/>
      <c r="E4" s="2"/>
      <c r="F4" s="2"/>
      <c r="G4" s="2"/>
      <c r="H4" s="2"/>
    </row>
    <row r="5" spans="1:5" ht="15">
      <c r="A5" s="56"/>
      <c r="B5" s="56"/>
      <c r="C5" s="2"/>
      <c r="D5" s="2"/>
      <c r="E5" s="2"/>
    </row>
    <row r="6" spans="1:5" ht="15">
      <c r="A6" s="5"/>
      <c r="B6" s="5"/>
      <c r="C6" s="2"/>
      <c r="D6" s="2"/>
      <c r="E6" s="2"/>
    </row>
    <row r="7" spans="1:16" ht="15">
      <c r="A7" s="57" t="s">
        <v>0</v>
      </c>
      <c r="B7" s="57" t="s">
        <v>1</v>
      </c>
      <c r="C7" s="8" t="s">
        <v>19</v>
      </c>
      <c r="D7" s="8" t="s">
        <v>32</v>
      </c>
      <c r="E7" s="8" t="s">
        <v>19</v>
      </c>
      <c r="F7" s="51" t="s">
        <v>63</v>
      </c>
      <c r="G7" s="9" t="s">
        <v>23</v>
      </c>
      <c r="H7" s="9" t="s">
        <v>23</v>
      </c>
      <c r="I7" s="40" t="s">
        <v>25</v>
      </c>
      <c r="J7" s="10" t="s">
        <v>27</v>
      </c>
      <c r="K7" s="50" t="s">
        <v>59</v>
      </c>
      <c r="L7" s="50" t="s">
        <v>60</v>
      </c>
      <c r="M7" s="10" t="s">
        <v>28</v>
      </c>
      <c r="N7" s="10" t="s">
        <v>37</v>
      </c>
      <c r="O7" s="40" t="s">
        <v>30</v>
      </c>
      <c r="P7" s="52" t="s">
        <v>33</v>
      </c>
    </row>
    <row r="8" spans="1:16" ht="22.5" customHeight="1">
      <c r="A8" s="58"/>
      <c r="B8" s="58"/>
      <c r="C8" s="11" t="s">
        <v>20</v>
      </c>
      <c r="D8" s="11" t="s">
        <v>57</v>
      </c>
      <c r="E8" s="11" t="s">
        <v>21</v>
      </c>
      <c r="F8" s="11" t="s">
        <v>62</v>
      </c>
      <c r="G8" s="11" t="s">
        <v>22</v>
      </c>
      <c r="H8" s="11" t="s">
        <v>24</v>
      </c>
      <c r="I8" s="45" t="s">
        <v>26</v>
      </c>
      <c r="J8" s="12"/>
      <c r="K8" s="11" t="s">
        <v>58</v>
      </c>
      <c r="L8" s="11" t="s">
        <v>61</v>
      </c>
      <c r="M8" s="11" t="s">
        <v>29</v>
      </c>
      <c r="N8" s="16" t="s">
        <v>56</v>
      </c>
      <c r="O8" s="41" t="s">
        <v>31</v>
      </c>
      <c r="P8" s="37" t="s">
        <v>34</v>
      </c>
    </row>
    <row r="9" spans="1:12" ht="16.5" customHeight="1" hidden="1">
      <c r="A9" s="1">
        <v>1</v>
      </c>
      <c r="B9" s="6" t="s">
        <v>2</v>
      </c>
      <c r="C9" s="13"/>
      <c r="D9" s="13"/>
      <c r="E9" s="13"/>
      <c r="F9" s="13"/>
      <c r="G9" s="13"/>
      <c r="H9" s="13"/>
      <c r="I9" s="14"/>
      <c r="J9" s="13"/>
      <c r="K9" s="13"/>
      <c r="L9" s="13"/>
    </row>
    <row r="10" spans="1:16" ht="16.5" customHeight="1" hidden="1">
      <c r="A10" s="1">
        <v>2</v>
      </c>
      <c r="B10" s="6" t="s">
        <v>47</v>
      </c>
      <c r="C10" s="13"/>
      <c r="D10" s="13"/>
      <c r="E10" s="13"/>
      <c r="F10" s="13"/>
      <c r="G10" s="13"/>
      <c r="H10" s="13"/>
      <c r="I10" s="14"/>
      <c r="J10" s="13"/>
      <c r="K10" s="13"/>
      <c r="L10" s="13"/>
      <c r="M10" s="13"/>
      <c r="N10" s="13"/>
      <c r="O10" s="14"/>
      <c r="P10" s="38">
        <f>C10+D10+E10+F10+G10+H10+I10+J10+K10+L10+M10+O10+N10</f>
        <v>0</v>
      </c>
    </row>
    <row r="11" spans="1:16" ht="15" customHeight="1" hidden="1">
      <c r="A11" s="1">
        <v>1</v>
      </c>
      <c r="B11" s="48" t="s">
        <v>2</v>
      </c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46">
        <f aca="true" t="shared" si="0" ref="P11:P48">C11+D11+E11+F11+G11+H11+I11+J11+K11+L11+M11+O11+N11</f>
        <v>0</v>
      </c>
    </row>
    <row r="12" spans="1:16" ht="15">
      <c r="A12" s="1">
        <v>1</v>
      </c>
      <c r="B12" s="49" t="s">
        <v>3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>
        <v>66960.49</v>
      </c>
      <c r="N12" s="14"/>
      <c r="O12" s="14"/>
      <c r="P12" s="46">
        <f t="shared" si="0"/>
        <v>66960.49</v>
      </c>
    </row>
    <row r="13" spans="1:16" ht="15" hidden="1">
      <c r="A13" s="1">
        <v>3</v>
      </c>
      <c r="B13" s="49" t="s">
        <v>48</v>
      </c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46">
        <f t="shared" si="0"/>
        <v>0</v>
      </c>
    </row>
    <row r="14" spans="1:16" ht="15.75" customHeight="1">
      <c r="A14" s="1">
        <v>2</v>
      </c>
      <c r="B14" s="49" t="s">
        <v>4</v>
      </c>
      <c r="C14" s="13"/>
      <c r="D14" s="14"/>
      <c r="E14" s="14">
        <v>7363.3</v>
      </c>
      <c r="F14" s="14"/>
      <c r="G14" s="14">
        <v>5245</v>
      </c>
      <c r="H14" s="14"/>
      <c r="I14" s="14">
        <v>1186.97</v>
      </c>
      <c r="J14" s="14"/>
      <c r="K14" s="14"/>
      <c r="L14" s="14"/>
      <c r="M14" s="14"/>
      <c r="N14" s="14"/>
      <c r="O14" s="14"/>
      <c r="P14" s="46">
        <f t="shared" si="0"/>
        <v>13795.269999999999</v>
      </c>
    </row>
    <row r="15" spans="1:16" ht="15">
      <c r="A15" s="1">
        <v>3</v>
      </c>
      <c r="B15" s="49" t="s">
        <v>5</v>
      </c>
      <c r="C15" s="14">
        <v>39325.65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46">
        <f t="shared" si="0"/>
        <v>39325.65</v>
      </c>
    </row>
    <row r="16" spans="1:16" ht="15" hidden="1">
      <c r="A16" s="1">
        <v>6</v>
      </c>
      <c r="B16" s="49" t="s">
        <v>47</v>
      </c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46">
        <f t="shared" si="0"/>
        <v>0</v>
      </c>
    </row>
    <row r="17" spans="1:16" ht="15">
      <c r="A17" s="1">
        <v>4</v>
      </c>
      <c r="B17" s="49" t="s">
        <v>47</v>
      </c>
      <c r="C17" s="13">
        <v>5041.75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63">
        <f t="shared" si="0"/>
        <v>5041.75</v>
      </c>
    </row>
    <row r="18" spans="1:16" ht="15">
      <c r="A18" s="1">
        <v>5</v>
      </c>
      <c r="B18" s="49" t="s">
        <v>6</v>
      </c>
      <c r="C18" s="13"/>
      <c r="D18" s="14"/>
      <c r="E18" s="46">
        <v>28980.14</v>
      </c>
      <c r="F18" s="47">
        <v>1480.51</v>
      </c>
      <c r="G18" s="46"/>
      <c r="H18" s="14"/>
      <c r="I18" s="14"/>
      <c r="J18" s="14"/>
      <c r="K18" s="14"/>
      <c r="L18" s="14"/>
      <c r="M18" s="14"/>
      <c r="N18" s="14"/>
      <c r="O18" s="14"/>
      <c r="P18" s="46">
        <f t="shared" si="0"/>
        <v>30460.649999999998</v>
      </c>
    </row>
    <row r="19" spans="1:16" ht="18" customHeight="1">
      <c r="A19" s="1">
        <v>6</v>
      </c>
      <c r="B19" s="49" t="s">
        <v>7</v>
      </c>
      <c r="C19" s="13">
        <v>8066.8</v>
      </c>
      <c r="D19" s="14">
        <v>6005.9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63">
        <f t="shared" si="0"/>
        <v>14072.7</v>
      </c>
    </row>
    <row r="20" spans="1:16" ht="16.5" customHeight="1" hidden="1">
      <c r="A20" s="1">
        <v>11</v>
      </c>
      <c r="B20" s="49" t="s">
        <v>51</v>
      </c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46">
        <f t="shared" si="0"/>
        <v>0</v>
      </c>
    </row>
    <row r="21" spans="1:16" ht="15" hidden="1">
      <c r="A21" s="1">
        <v>12</v>
      </c>
      <c r="B21" s="49" t="s">
        <v>8</v>
      </c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46">
        <f t="shared" si="0"/>
        <v>0</v>
      </c>
    </row>
    <row r="22" spans="1:16" ht="15">
      <c r="A22" s="1">
        <v>7</v>
      </c>
      <c r="B22" s="49" t="s">
        <v>51</v>
      </c>
      <c r="C22" s="13"/>
      <c r="D22" s="14"/>
      <c r="E22" s="14">
        <v>564.25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46">
        <f t="shared" si="0"/>
        <v>564.25</v>
      </c>
    </row>
    <row r="23" spans="1:16" ht="15" hidden="1">
      <c r="A23" s="1">
        <v>12</v>
      </c>
      <c r="B23" s="49" t="s">
        <v>64</v>
      </c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46">
        <f t="shared" si="0"/>
        <v>0</v>
      </c>
    </row>
    <row r="24" spans="1:16" ht="15">
      <c r="A24" s="1">
        <v>8</v>
      </c>
      <c r="B24" s="49" t="s">
        <v>64</v>
      </c>
      <c r="C24" s="13"/>
      <c r="D24" s="14"/>
      <c r="E24" s="14"/>
      <c r="F24" s="14"/>
      <c r="G24" s="14"/>
      <c r="H24" s="14"/>
      <c r="I24" s="14">
        <v>886.33</v>
      </c>
      <c r="J24" s="14"/>
      <c r="K24" s="14"/>
      <c r="L24" s="14"/>
      <c r="M24" s="14"/>
      <c r="N24" s="14"/>
      <c r="O24" s="14"/>
      <c r="P24" s="46">
        <f t="shared" si="0"/>
        <v>886.33</v>
      </c>
    </row>
    <row r="25" spans="1:16" s="20" customFormat="1" ht="15">
      <c r="A25" s="53">
        <v>9</v>
      </c>
      <c r="B25" s="54" t="s">
        <v>8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>
        <v>24941.31</v>
      </c>
      <c r="N25" s="14">
        <v>1155.08</v>
      </c>
      <c r="O25" s="14"/>
      <c r="P25" s="46">
        <f t="shared" si="0"/>
        <v>26096.39</v>
      </c>
    </row>
    <row r="26" spans="1:16" s="20" customFormat="1" ht="15">
      <c r="A26" s="53">
        <v>10</v>
      </c>
      <c r="B26" s="54" t="s">
        <v>9</v>
      </c>
      <c r="C26" s="14"/>
      <c r="D26" s="14"/>
      <c r="E26" s="14"/>
      <c r="F26" s="14"/>
      <c r="G26" s="14"/>
      <c r="H26" s="14"/>
      <c r="I26" s="14"/>
      <c r="J26" s="14"/>
      <c r="K26" s="14"/>
      <c r="L26" s="14">
        <v>942.18</v>
      </c>
      <c r="M26" s="14"/>
      <c r="N26" s="14"/>
      <c r="O26" s="14"/>
      <c r="P26" s="46">
        <f t="shared" si="0"/>
        <v>942.18</v>
      </c>
    </row>
    <row r="27" spans="1:16" s="20" customFormat="1" ht="17.25" customHeight="1">
      <c r="A27" s="53">
        <v>11</v>
      </c>
      <c r="B27" s="54" t="s">
        <v>10</v>
      </c>
      <c r="C27" s="14"/>
      <c r="D27" s="14"/>
      <c r="E27" s="14">
        <v>68846.78</v>
      </c>
      <c r="F27" s="14"/>
      <c r="G27" s="14"/>
      <c r="H27" s="14"/>
      <c r="I27" s="14"/>
      <c r="J27" s="14"/>
      <c r="K27" s="14"/>
      <c r="L27" s="14"/>
      <c r="M27" s="14"/>
      <c r="N27" s="14"/>
      <c r="O27" s="14">
        <v>818.52</v>
      </c>
      <c r="P27" s="46">
        <f t="shared" si="0"/>
        <v>69665.3</v>
      </c>
    </row>
    <row r="28" spans="1:16" ht="17.25" customHeight="1">
      <c r="A28" s="1">
        <v>12</v>
      </c>
      <c r="B28" s="49" t="s">
        <v>35</v>
      </c>
      <c r="C28" s="13"/>
      <c r="D28" s="14"/>
      <c r="E28" s="14">
        <v>4384.13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46">
        <f t="shared" si="0"/>
        <v>4384.13</v>
      </c>
    </row>
    <row r="29" spans="1:16" ht="15" hidden="1">
      <c r="A29" s="1">
        <v>19</v>
      </c>
      <c r="B29" s="49" t="s">
        <v>11</v>
      </c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46">
        <f t="shared" si="0"/>
        <v>0</v>
      </c>
    </row>
    <row r="30" spans="1:16" ht="15">
      <c r="A30" s="1">
        <v>13</v>
      </c>
      <c r="B30" s="49" t="s">
        <v>54</v>
      </c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>
        <v>2385.25</v>
      </c>
      <c r="N30" s="14"/>
      <c r="O30" s="14"/>
      <c r="P30" s="46">
        <f t="shared" si="0"/>
        <v>2385.25</v>
      </c>
    </row>
    <row r="31" spans="1:16" ht="15">
      <c r="A31" s="1">
        <v>14</v>
      </c>
      <c r="B31" s="49" t="s">
        <v>12</v>
      </c>
      <c r="C31" s="13"/>
      <c r="D31" s="14"/>
      <c r="E31" s="14">
        <v>106282.18</v>
      </c>
      <c r="F31" s="14"/>
      <c r="G31" s="14"/>
      <c r="H31" s="14"/>
      <c r="I31" s="14">
        <v>7090.64</v>
      </c>
      <c r="J31" s="14"/>
      <c r="K31" s="14"/>
      <c r="L31" s="14"/>
      <c r="M31" s="14"/>
      <c r="N31" s="14"/>
      <c r="O31" s="14"/>
      <c r="P31" s="63">
        <f t="shared" si="0"/>
        <v>113372.81999999999</v>
      </c>
    </row>
    <row r="32" spans="1:16" ht="15" hidden="1">
      <c r="A32" s="1">
        <v>24</v>
      </c>
      <c r="B32" s="49" t="s">
        <v>49</v>
      </c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46">
        <f t="shared" si="0"/>
        <v>0</v>
      </c>
    </row>
    <row r="33" spans="1:16" ht="15">
      <c r="A33" s="1">
        <v>15</v>
      </c>
      <c r="B33" s="49" t="s">
        <v>49</v>
      </c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>
        <v>28963</v>
      </c>
      <c r="N33" s="14"/>
      <c r="O33" s="14"/>
      <c r="P33" s="46">
        <f t="shared" si="0"/>
        <v>28963</v>
      </c>
    </row>
    <row r="34" spans="1:16" ht="15" hidden="1">
      <c r="A34" s="1">
        <v>22</v>
      </c>
      <c r="B34" s="49" t="s">
        <v>52</v>
      </c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46">
        <f t="shared" si="0"/>
        <v>0</v>
      </c>
    </row>
    <row r="35" spans="1:16" ht="15" hidden="1">
      <c r="A35" s="1">
        <v>27</v>
      </c>
      <c r="B35" s="49" t="s">
        <v>46</v>
      </c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46">
        <f t="shared" si="0"/>
        <v>0</v>
      </c>
    </row>
    <row r="36" spans="1:16" ht="15">
      <c r="A36" s="1">
        <v>16</v>
      </c>
      <c r="B36" s="49" t="s">
        <v>46</v>
      </c>
      <c r="C36" s="13"/>
      <c r="D36" s="14"/>
      <c r="E36" s="14">
        <v>243.07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46">
        <f t="shared" si="0"/>
        <v>243.07</v>
      </c>
    </row>
    <row r="37" spans="1:16" s="20" customFormat="1" ht="17.25" customHeight="1">
      <c r="A37" s="53">
        <v>17</v>
      </c>
      <c r="B37" s="54" t="s">
        <v>13</v>
      </c>
      <c r="C37" s="14"/>
      <c r="D37" s="14"/>
      <c r="E37" s="14">
        <v>78764.73</v>
      </c>
      <c r="F37" s="14"/>
      <c r="G37" s="14">
        <v>32687.24</v>
      </c>
      <c r="H37" s="14"/>
      <c r="I37" s="14">
        <v>1108.17</v>
      </c>
      <c r="J37" s="14">
        <v>23750.47</v>
      </c>
      <c r="K37" s="14">
        <v>5756.68</v>
      </c>
      <c r="L37" s="14"/>
      <c r="M37" s="14">
        <v>7444.33</v>
      </c>
      <c r="N37" s="14"/>
      <c r="O37" s="14">
        <v>3274.08</v>
      </c>
      <c r="P37" s="46">
        <f t="shared" si="0"/>
        <v>152785.69999999995</v>
      </c>
    </row>
    <row r="38" spans="1:16" ht="15">
      <c r="A38" s="1">
        <v>18</v>
      </c>
      <c r="B38" s="49" t="s">
        <v>14</v>
      </c>
      <c r="C38" s="13"/>
      <c r="D38" s="14"/>
      <c r="E38" s="14">
        <v>263.5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63">
        <f t="shared" si="0"/>
        <v>263.5</v>
      </c>
    </row>
    <row r="39" spans="1:16" ht="15" hidden="1">
      <c r="A39" s="1">
        <v>31</v>
      </c>
      <c r="B39" s="49" t="s">
        <v>50</v>
      </c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46">
        <f t="shared" si="0"/>
        <v>0</v>
      </c>
    </row>
    <row r="40" spans="1:16" ht="15" hidden="1">
      <c r="A40" s="1">
        <v>32</v>
      </c>
      <c r="B40" s="49" t="s">
        <v>36</v>
      </c>
      <c r="C40" s="15"/>
      <c r="D40" s="42"/>
      <c r="E40" s="42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46">
        <f t="shared" si="0"/>
        <v>0</v>
      </c>
    </row>
    <row r="41" spans="1:16" ht="15">
      <c r="A41" s="1">
        <v>19</v>
      </c>
      <c r="B41" s="49" t="s">
        <v>36</v>
      </c>
      <c r="C41" s="15"/>
      <c r="D41" s="42"/>
      <c r="E41" s="42"/>
      <c r="F41" s="14"/>
      <c r="G41" s="14">
        <v>4835.32</v>
      </c>
      <c r="H41" s="14"/>
      <c r="I41" s="14"/>
      <c r="J41" s="14"/>
      <c r="K41" s="14"/>
      <c r="L41" s="14"/>
      <c r="M41" s="14"/>
      <c r="N41" s="14"/>
      <c r="O41" s="14"/>
      <c r="P41" s="46">
        <f t="shared" si="0"/>
        <v>4835.32</v>
      </c>
    </row>
    <row r="42" spans="1:16" ht="15">
      <c r="A42" s="1">
        <v>20</v>
      </c>
      <c r="B42" s="49" t="s">
        <v>15</v>
      </c>
      <c r="C42" s="13"/>
      <c r="D42" s="14"/>
      <c r="E42" s="14">
        <v>1354.93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46">
        <f t="shared" si="0"/>
        <v>1354.93</v>
      </c>
    </row>
    <row r="43" spans="1:16" ht="15">
      <c r="A43" s="1">
        <v>21</v>
      </c>
      <c r="B43" s="49" t="s">
        <v>16</v>
      </c>
      <c r="C43" s="13"/>
      <c r="D43" s="14"/>
      <c r="E43" s="14">
        <v>2112.32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46">
        <f t="shared" si="0"/>
        <v>2112.32</v>
      </c>
    </row>
    <row r="44" spans="1:16" ht="15.75" customHeight="1" hidden="1">
      <c r="A44" s="1">
        <v>36</v>
      </c>
      <c r="B44" s="49" t="s">
        <v>17</v>
      </c>
      <c r="C44" s="13"/>
      <c r="D44" s="14"/>
      <c r="E44" s="14"/>
      <c r="F44" s="14"/>
      <c r="G44" s="14"/>
      <c r="H44" s="14"/>
      <c r="I44" s="14"/>
      <c r="J44" s="14"/>
      <c r="K44" s="20"/>
      <c r="L44" s="14"/>
      <c r="M44" s="14"/>
      <c r="N44" s="14"/>
      <c r="O44" s="14"/>
      <c r="P44" s="46">
        <f t="shared" si="0"/>
        <v>0</v>
      </c>
    </row>
    <row r="45" spans="1:16" ht="15.75" customHeight="1" hidden="1">
      <c r="A45" s="1">
        <v>37</v>
      </c>
      <c r="B45" s="49" t="s">
        <v>17</v>
      </c>
      <c r="C45" s="13"/>
      <c r="D45" s="14"/>
      <c r="E45" s="14"/>
      <c r="F45" s="14"/>
      <c r="G45" s="14"/>
      <c r="H45" s="14"/>
      <c r="I45" s="14"/>
      <c r="J45" s="14"/>
      <c r="K45" s="20"/>
      <c r="L45" s="14"/>
      <c r="M45" s="14"/>
      <c r="N45" s="14"/>
      <c r="O45" s="14"/>
      <c r="P45" s="46">
        <f t="shared" si="0"/>
        <v>0</v>
      </c>
    </row>
    <row r="46" spans="1:16" ht="15">
      <c r="A46" s="1">
        <v>22</v>
      </c>
      <c r="B46" s="49" t="s">
        <v>18</v>
      </c>
      <c r="C46" s="14">
        <v>40334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63">
        <f t="shared" si="0"/>
        <v>40334</v>
      </c>
    </row>
    <row r="47" spans="1:16" ht="15" hidden="1">
      <c r="A47" s="1">
        <v>39</v>
      </c>
      <c r="B47" s="49" t="s">
        <v>53</v>
      </c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46">
        <f t="shared" si="0"/>
        <v>0</v>
      </c>
    </row>
    <row r="48" spans="1:16" ht="15" hidden="1">
      <c r="A48" s="1">
        <v>40</v>
      </c>
      <c r="B48" s="7" t="s">
        <v>55</v>
      </c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46">
        <f t="shared" si="0"/>
        <v>0</v>
      </c>
    </row>
    <row r="49" spans="1:16" ht="15">
      <c r="A49" s="1">
        <v>23</v>
      </c>
      <c r="B49" s="7" t="s">
        <v>55</v>
      </c>
      <c r="C49" s="13"/>
      <c r="D49" s="14">
        <v>4153.14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46">
        <f>C49+D49+E49+F49+G49+H49+I49+J49+K49+L49+M49+O49+N49</f>
        <v>4153.14</v>
      </c>
    </row>
    <row r="50" spans="2:16" ht="15">
      <c r="B50" s="35" t="s">
        <v>38</v>
      </c>
      <c r="C50" s="13">
        <f>SUM(C9:C49)</f>
        <v>92768.20000000001</v>
      </c>
      <c r="D50" s="13">
        <f>SUM(D9:D49)</f>
        <v>10159.04</v>
      </c>
      <c r="E50" s="13">
        <f>SUM(E9:E49)</f>
        <v>299159.33</v>
      </c>
      <c r="F50" s="13">
        <f>SUM(F9:F49)</f>
        <v>1480.51</v>
      </c>
      <c r="G50" s="13">
        <f>SUM(G9:G49)</f>
        <v>42767.560000000005</v>
      </c>
      <c r="H50" s="13">
        <f>SUM(H9:H49)</f>
        <v>0</v>
      </c>
      <c r="I50" s="13">
        <f>SUM(I9:I49)</f>
        <v>10272.11</v>
      </c>
      <c r="J50" s="13">
        <f>SUM(J9:J49)</f>
        <v>23750.47</v>
      </c>
      <c r="K50" s="13">
        <f>SUM(K9:K49)</f>
        <v>5756.68</v>
      </c>
      <c r="L50" s="13">
        <f>SUM(L9:L49)</f>
        <v>942.18</v>
      </c>
      <c r="M50" s="13">
        <f>SUM(M9:M49)</f>
        <v>130694.38</v>
      </c>
      <c r="N50" s="13">
        <f>SUM(N9:N49)</f>
        <v>1155.08</v>
      </c>
      <c r="O50" s="13">
        <f>SUM(O9:O49)</f>
        <v>4092.6</v>
      </c>
      <c r="P50" s="14">
        <f>SUM(P9:P49)</f>
        <v>622998.1399999999</v>
      </c>
    </row>
    <row r="51" spans="2:11" ht="15">
      <c r="B51" s="4"/>
      <c r="I51" s="44"/>
      <c r="J51" s="44"/>
      <c r="K51" s="44"/>
    </row>
    <row r="53" spans="2:29" ht="15">
      <c r="B53" s="17" t="s">
        <v>39</v>
      </c>
      <c r="C53" s="19"/>
      <c r="D53" s="20"/>
      <c r="E53" s="20"/>
      <c r="F53" s="18"/>
      <c r="G53" s="59" t="s">
        <v>40</v>
      </c>
      <c r="H53" s="59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</row>
    <row r="54" spans="2:29" ht="15">
      <c r="B54" s="21" t="s">
        <v>41</v>
      </c>
      <c r="C54" s="22"/>
      <c r="D54" s="20"/>
      <c r="E54" s="20"/>
      <c r="F54" s="18"/>
      <c r="G54" s="61" t="s">
        <v>40</v>
      </c>
      <c r="H54" s="61"/>
      <c r="I54" s="62"/>
      <c r="J54" s="62"/>
      <c r="K54" s="62"/>
      <c r="L54" s="62"/>
      <c r="M54" s="62"/>
      <c r="N54" s="62"/>
      <c r="O54" s="62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2:29" ht="15">
      <c r="B55" s="21"/>
      <c r="C55" s="22"/>
      <c r="D55" s="20"/>
      <c r="E55" s="20"/>
      <c r="F55" s="18"/>
      <c r="G55" s="23"/>
      <c r="H55" s="23"/>
      <c r="I55" s="43"/>
      <c r="J55" s="24"/>
      <c r="K55" s="24"/>
      <c r="L55" s="24"/>
      <c r="M55" s="24"/>
      <c r="N55" s="24"/>
      <c r="O55" s="39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7:29" ht="15">
      <c r="G56" s="25"/>
      <c r="H56" s="25"/>
      <c r="I56" s="26"/>
      <c r="J56" s="27"/>
      <c r="K56" s="27"/>
      <c r="L56" s="27"/>
      <c r="M56" s="27"/>
      <c r="N56" s="28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7:29" ht="15">
      <c r="G57" s="29" t="s">
        <v>42</v>
      </c>
      <c r="H57" s="29" t="s">
        <v>42</v>
      </c>
      <c r="I57" s="30"/>
      <c r="J57" s="30"/>
      <c r="K57" s="31"/>
      <c r="L57" s="30"/>
      <c r="M57" s="30"/>
      <c r="N57" s="32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7:29" ht="15">
      <c r="G58" s="55" t="s">
        <v>43</v>
      </c>
      <c r="H58" s="55"/>
      <c r="I58" s="55"/>
      <c r="J58" s="55"/>
      <c r="K58" s="55"/>
      <c r="L58" s="33"/>
      <c r="M58" s="33"/>
      <c r="N58" s="33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7:29" ht="15">
      <c r="G59" s="34"/>
      <c r="H59" s="34"/>
      <c r="I59" s="34"/>
      <c r="J59" s="34"/>
      <c r="K59" s="33"/>
      <c r="L59" s="33"/>
      <c r="M59" s="33"/>
      <c r="N59" s="33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7:29" ht="15">
      <c r="G60" s="18"/>
      <c r="H60" s="18"/>
      <c r="J60" s="20"/>
      <c r="K60" s="20"/>
      <c r="L60" s="20"/>
      <c r="M60" s="20"/>
      <c r="N60" s="20" t="s">
        <v>44</v>
      </c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7:29" ht="15">
      <c r="G61" s="18"/>
      <c r="H61" s="18"/>
      <c r="J61" s="20"/>
      <c r="K61" s="20"/>
      <c r="L61" s="20"/>
      <c r="M61" s="20"/>
      <c r="N61" s="20" t="s">
        <v>45</v>
      </c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</row>
  </sheetData>
  <sheetProtection/>
  <mergeCells count="7">
    <mergeCell ref="G58:K58"/>
    <mergeCell ref="A4:B4"/>
    <mergeCell ref="A5:B5"/>
    <mergeCell ref="B7:B8"/>
    <mergeCell ref="G53:AC53"/>
    <mergeCell ref="G54:O54"/>
    <mergeCell ref="A7:A8"/>
  </mergeCells>
  <printOptions/>
  <pageMargins left="0.25" right="0.25" top="0.5" bottom="0.248031496" header="0.31496062992126" footer="0.3149606299212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Ionescu</cp:lastModifiedBy>
  <cp:lastPrinted>2020-07-01T13:49:05Z</cp:lastPrinted>
  <dcterms:created xsi:type="dcterms:W3CDTF">2013-10-23T11:51:10Z</dcterms:created>
  <dcterms:modified xsi:type="dcterms:W3CDTF">2020-10-30T10:52:02Z</dcterms:modified>
  <cp:category/>
  <cp:version/>
  <cp:contentType/>
  <cp:contentStatus/>
</cp:coreProperties>
</file>